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310" tabRatio="733"/>
  </bookViews>
  <sheets>
    <sheet name="Phụ lục 05.11.2025" sheetId="39"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9" l="1"/>
  <c r="G6" i="39"/>
  <c r="F7" i="39"/>
  <c r="D6" i="39" l="1"/>
  <c r="D37" i="39" s="1"/>
  <c r="E6" i="39"/>
  <c r="E37" i="39" s="1"/>
  <c r="C6" i="39"/>
  <c r="C37" i="39" s="1"/>
  <c r="F36" i="39"/>
  <c r="F35" i="39"/>
  <c r="H37" i="39" l="1"/>
  <c r="F34" i="39"/>
  <c r="F33" i="39"/>
  <c r="F32" i="39"/>
  <c r="F31" i="39"/>
  <c r="F30" i="39"/>
  <c r="F29" i="39"/>
  <c r="F28" i="39"/>
  <c r="F27" i="39"/>
  <c r="F26" i="39"/>
  <c r="F25" i="39"/>
  <c r="F24" i="39"/>
  <c r="F23" i="39"/>
  <c r="F22" i="39"/>
  <c r="F21" i="39"/>
  <c r="F20" i="39"/>
  <c r="F19" i="39"/>
  <c r="F18" i="39"/>
  <c r="F17" i="39"/>
  <c r="F16" i="39"/>
  <c r="F15" i="39"/>
  <c r="F14" i="39"/>
  <c r="F13" i="39"/>
  <c r="F12" i="39"/>
  <c r="F11" i="39"/>
  <c r="F10" i="39"/>
  <c r="F9" i="39"/>
  <c r="F8" i="39"/>
  <c r="F6" i="39" l="1"/>
  <c r="F37" i="39" s="1"/>
  <c r="G37" i="39" l="1"/>
</calcChain>
</file>

<file path=xl/sharedStrings.xml><?xml version="1.0" encoding="utf-8"?>
<sst xmlns="http://schemas.openxmlformats.org/spreadsheetml/2006/main" count="52" uniqueCount="50">
  <si>
    <t>TT</t>
  </si>
  <si>
    <t>I</t>
  </si>
  <si>
    <t>II</t>
  </si>
  <si>
    <t>Ghi chú</t>
  </si>
  <si>
    <t>Thái Bình</t>
  </si>
  <si>
    <t>Nội Xá</t>
  </si>
  <si>
    <t>Nam Dương</t>
  </si>
  <si>
    <t>Đinh Xuyên</t>
  </si>
  <si>
    <t>Dư Xá</t>
  </si>
  <si>
    <t>Thái Hòa</t>
  </si>
  <si>
    <t>Trung Hòa</t>
  </si>
  <si>
    <t>Nhân Hòa</t>
  </si>
  <si>
    <t xml:space="preserve">An Hòa </t>
  </si>
  <si>
    <t>Đặng Giang</t>
  </si>
  <si>
    <t>An Phú</t>
  </si>
  <si>
    <t>Quán Xá</t>
  </si>
  <si>
    <t>Phù Lưu Thượng</t>
  </si>
  <si>
    <t>Phù Lưu Hạ</t>
  </si>
  <si>
    <t>Triều khê</t>
  </si>
  <si>
    <t>Ngoại Độ</t>
  </si>
  <si>
    <t>Triều Khúc</t>
  </si>
  <si>
    <t>Kim Châm</t>
  </si>
  <si>
    <t>Thọ Vực</t>
  </si>
  <si>
    <t>Xuân Quang</t>
  </si>
  <si>
    <t>Nội Lưu</t>
  </si>
  <si>
    <t>Cáp Hoàng</t>
  </si>
  <si>
    <t>Ngoại Hoàng</t>
  </si>
  <si>
    <t>Thanh Bồ</t>
  </si>
  <si>
    <t>Bài Lâm Thượng</t>
  </si>
  <si>
    <t>Bài Lâm Hạ</t>
  </si>
  <si>
    <t>Hữu Vĩnh</t>
  </si>
  <si>
    <t>Phú Dư</t>
  </si>
  <si>
    <t>Diện tích thống kê (thời điểm tháng 8/2025)</t>
  </si>
  <si>
    <t>Phía trong chuồng nuôi (m2)</t>
  </si>
  <si>
    <t>Phía ngoài chuồng nuôi (m2)</t>
  </si>
  <si>
    <t>Chợ, tụ điểm có kinh doanh ĐV, spđv (m2)</t>
  </si>
  <si>
    <t>Tổng  diện tích cần phun (m2)</t>
  </si>
  <si>
    <t xml:space="preserve">Ghi chú </t>
  </si>
  <si>
    <t>-</t>
  </si>
  <si>
    <t>Thôn</t>
  </si>
  <si>
    <t>Đợt tổng vệ sinh, khử trùng tiêu độc môi trường phòng, chống dịch bệnh GS,GC đợt sau tiêm phòng đại trà đợt 2 năm 2025</t>
  </si>
  <si>
    <t>HanKon WS
(kg)</t>
  </si>
  <si>
    <t>RTD-TC01 Plus+
(lít)</t>
  </si>
  <si>
    <t>01 kg thuốc sát trùng HANKON WS pha với 200 lít nước sạch phun được 2.000 m2</t>
  </si>
  <si>
    <t>01 lít thuốc sát trùng RTD-TC 01 Plus+ pha với 150 lít nước sạch phun được 1.800 m2</t>
  </si>
  <si>
    <t>Chăn nuôi trong dân</t>
  </si>
  <si>
    <t>PHỤ LỤC
PHÂN BỔ THUỐC SÁT TRÙNG PHỤC VỤ CÔNG TÁC VỆ SINH, KHỬ TRÙNG TIÊU ĐỘC MÔI TRƯỜNG 
PHÒNG, CHỐNG DỊCH BỆNH GIA SÚC, GIA CẦM ĐỢT SAU TIÊM PHÒNG ĐẠI TRÀ ĐỢT 2 NĂM 2025</t>
  </si>
  <si>
    <t>Tổng (I+II)</t>
  </si>
  <si>
    <t>HTXCNDVTH Hòa Mỹ</t>
  </si>
  <si>
    <t>(Kèm theo Kế hoạch số          /KH-UBND ngày       11/2025 của UBND xã Hòa Xá)</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</si>
</sst>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6" formatCode="_(* #,##0_);_(* \(#,##0\);_(* &quot;-&quot;??_);_(@_)"/>
    <numFmt numFmtId="169" formatCode="_(* #,##0.0_);_(* \(#,##0.0\);_(* &quot;-&quot;??_);_(@_)"/>
    <numFmt numFmtId="170" formatCode="_(* #,##0.000_);_(* \(#,##0.000\);_(* &quot;-&quot;??_);_(@_)"/>
  </numFmts>
  <fonts count="32" x14ac:knownFonts="1">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Arial"/>
      <family val="2"/>
    </font>
    <font>
      <sz val="12"/>
      <name val="Times New Roman"/>
      <family val="1"/>
    </font>
    <font>
      <i/>
      <sz val="12"/>
      <name val="Times New Roman"/>
      <family val="1"/>
    </font>
    <font>
      <b/>
      <sz val="13"/>
      <name val="Times New Roman"/>
      <family val="1"/>
    </font>
    <font>
      <sz val="10"/>
      <name val="Arial"/>
      <family val="2"/>
    </font>
    <font>
      <i/>
      <sz val="13"/>
      <name val="Times New Roman"/>
      <family val="1"/>
    </font>
    <font>
      <b/>
      <sz val="12"/>
      <name val="Times New Roman"/>
      <family val="1"/>
    </font>
    <font>
      <sz val="11"/>
      <name val="Times New Roman"/>
      <family val="1"/>
    </font>
    <font>
      <sz val="12"/>
      <color theme="1"/>
      <name val="Times New Roman"/>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VnTime"/>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1">
    <xf numFmtId="0" fontId="0"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2" fillId="0" borderId="0"/>
    <xf numFmtId="0" fontId="1"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6" applyNumberFormat="0" applyAlignment="0" applyProtection="0"/>
    <xf numFmtId="0" fontId="18" fillId="21" borderId="7"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5" fillId="7" borderId="6" applyNumberFormat="0" applyAlignment="0" applyProtection="0"/>
    <xf numFmtId="0" fontId="26" fillId="0" borderId="11" applyNumberFormat="0" applyFill="0" applyAlignment="0" applyProtection="0"/>
    <xf numFmtId="0" fontId="27" fillId="22" borderId="0" applyNumberFormat="0" applyBorder="0" applyAlignment="0" applyProtection="0"/>
    <xf numFmtId="0" fontId="13" fillId="0" borderId="0"/>
    <xf numFmtId="0" fontId="13" fillId="0" borderId="0"/>
    <xf numFmtId="0" fontId="19" fillId="23" borderId="12" applyNumberFormat="0" applyFont="0" applyAlignment="0" applyProtection="0"/>
    <xf numFmtId="0" fontId="28" fillId="20" borderId="13" applyNumberFormat="0" applyAlignment="0" applyProtection="0"/>
    <xf numFmtId="0" fontId="29" fillId="0" borderId="0" applyNumberFormat="0" applyFill="0" applyBorder="0" applyAlignment="0" applyProtection="0"/>
    <xf numFmtId="0" fontId="30" fillId="0" borderId="14" applyNumberFormat="0" applyFill="0" applyAlignment="0" applyProtection="0"/>
    <xf numFmtId="0" fontId="31" fillId="0" borderId="0" applyNumberFormat="0" applyFill="0" applyBorder="0" applyAlignment="0" applyProtection="0"/>
    <xf numFmtId="43" fontId="13" fillId="0" borderId="0" applyFont="0" applyFill="0" applyBorder="0" applyAlignment="0" applyProtection="0"/>
    <xf numFmtId="0" fontId="5" fillId="0" borderId="0"/>
    <xf numFmtId="0" fontId="5" fillId="0" borderId="0"/>
  </cellStyleXfs>
  <cellXfs count="43">
    <xf numFmtId="0" fontId="0" fillId="0" borderId="0" xfId="0"/>
    <xf numFmtId="0" fontId="6" fillId="0" borderId="0" xfId="0" applyFont="1" applyAlignment="1">
      <alignment vertical="center"/>
    </xf>
    <xf numFmtId="0" fontId="7" fillId="0" borderId="0" xfId="0" applyFont="1" applyAlignment="1">
      <alignment vertical="center"/>
    </xf>
    <xf numFmtId="0" fontId="12" fillId="0" borderId="0" xfId="0" applyFont="1" applyAlignment="1">
      <alignment vertical="center"/>
    </xf>
    <xf numFmtId="0" fontId="11"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horizontal="center" vertical="center" wrapText="1"/>
    </xf>
    <xf numFmtId="0" fontId="6" fillId="0" borderId="1" xfId="59" applyFont="1" applyBorder="1" applyAlignment="1">
      <alignment horizontal="left" vertical="center"/>
    </xf>
    <xf numFmtId="43" fontId="6" fillId="0" borderId="0" xfId="0" applyNumberFormat="1" applyFont="1" applyAlignment="1">
      <alignment vertical="center"/>
    </xf>
    <xf numFmtId="0" fontId="6" fillId="0" borderId="0" xfId="0" applyFont="1" applyAlignment="1">
      <alignment horizontal="right" vertical="center"/>
    </xf>
    <xf numFmtId="166" fontId="6" fillId="0" borderId="0" xfId="0" applyNumberFormat="1" applyFont="1" applyAlignment="1">
      <alignment vertical="center"/>
    </xf>
    <xf numFmtId="0" fontId="7" fillId="0" borderId="0" xfId="0" applyFont="1" applyAlignment="1">
      <alignment horizontal="center"/>
    </xf>
    <xf numFmtId="0" fontId="8" fillId="0" borderId="0" xfId="0" applyFont="1" applyAlignment="1">
      <alignment horizontal="center" vertical="center" wrapText="1"/>
    </xf>
    <xf numFmtId="0" fontId="10" fillId="0" borderId="0" xfId="0" applyFont="1" applyAlignment="1">
      <alignment horizont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xf>
    <xf numFmtId="166" fontId="11" fillId="0" borderId="1" xfId="58" applyNumberFormat="1" applyFont="1" applyFill="1" applyBorder="1" applyAlignment="1">
      <alignment horizontal="center" vertical="center" wrapText="1"/>
    </xf>
    <xf numFmtId="169" fontId="11" fillId="0" borderId="1" xfId="58" applyNumberFormat="1" applyFont="1" applyFill="1" applyBorder="1" applyAlignment="1">
      <alignment horizontal="center" vertical="center" wrapText="1"/>
    </xf>
    <xf numFmtId="166" fontId="6" fillId="0" borderId="1" xfId="58" applyNumberFormat="1" applyFont="1" applyFill="1" applyBorder="1" applyAlignment="1">
      <alignment vertical="center" wrapText="1"/>
    </xf>
    <xf numFmtId="166" fontId="6" fillId="0" borderId="1" xfId="58" applyNumberFormat="1" applyFont="1" applyFill="1" applyBorder="1" applyAlignment="1">
      <alignment horizontal="left" vertical="center" wrapText="1"/>
    </xf>
    <xf numFmtId="166" fontId="6" fillId="0" borderId="1" xfId="58" applyNumberFormat="1" applyFont="1" applyFill="1" applyBorder="1" applyAlignment="1">
      <alignment horizontal="center" vertical="center"/>
    </xf>
    <xf numFmtId="166" fontId="11" fillId="0" borderId="1" xfId="58" applyNumberFormat="1" applyFont="1" applyFill="1" applyBorder="1" applyAlignment="1">
      <alignment horizontal="center" vertical="center"/>
    </xf>
    <xf numFmtId="169" fontId="6" fillId="0" borderId="1" xfId="58" applyNumberFormat="1" applyFont="1" applyFill="1" applyBorder="1" applyAlignment="1">
      <alignment horizontal="center" vertical="center"/>
    </xf>
    <xf numFmtId="0" fontId="6" fillId="0" borderId="1" xfId="58" applyNumberFormat="1" applyFont="1" applyFill="1" applyBorder="1" applyAlignment="1">
      <alignment horizontal="right" vertical="center"/>
    </xf>
    <xf numFmtId="43" fontId="6" fillId="0" borderId="1" xfId="0" applyNumberFormat="1" applyFont="1" applyBorder="1" applyAlignment="1">
      <alignment vertical="center"/>
    </xf>
    <xf numFmtId="166" fontId="6" fillId="0" borderId="1" xfId="0" applyNumberFormat="1" applyFont="1" applyBorder="1" applyAlignment="1">
      <alignment vertical="center"/>
    </xf>
    <xf numFmtId="0" fontId="6" fillId="0" borderId="1" xfId="58" applyNumberFormat="1" applyFont="1" applyFill="1" applyBorder="1" applyAlignment="1">
      <alignment horizontal="center" vertical="center"/>
    </xf>
    <xf numFmtId="0" fontId="6" fillId="0" borderId="1" xfId="0" applyFont="1" applyBorder="1" applyAlignment="1">
      <alignment horizontal="left" vertical="center" wrapText="1"/>
    </xf>
    <xf numFmtId="170" fontId="6" fillId="0" borderId="1" xfId="0" applyNumberFormat="1" applyFont="1" applyBorder="1" applyAlignment="1">
      <alignment vertical="center"/>
    </xf>
    <xf numFmtId="0" fontId="6" fillId="0" borderId="1" xfId="60" applyFont="1" applyBorder="1" applyAlignment="1">
      <alignment horizontal="left" vertical="center"/>
    </xf>
    <xf numFmtId="166" fontId="11" fillId="0" borderId="1" xfId="58" applyNumberFormat="1" applyFont="1" applyFill="1" applyBorder="1" applyAlignment="1">
      <alignment horizontal="left" vertical="center" wrapText="1"/>
    </xf>
    <xf numFmtId="169" fontId="11" fillId="0" borderId="1" xfId="58" applyNumberFormat="1" applyFont="1" applyFill="1" applyBorder="1" applyAlignment="1">
      <alignment horizontal="center" vertical="center"/>
    </xf>
    <xf numFmtId="166" fontId="11" fillId="0" borderId="4" xfId="58" applyNumberFormat="1" applyFont="1" applyFill="1" applyBorder="1" applyAlignment="1">
      <alignment horizontal="center" vertical="center" wrapText="1"/>
    </xf>
    <xf numFmtId="166" fontId="11" fillId="0" borderId="5" xfId="58" applyNumberFormat="1" applyFont="1" applyFill="1" applyBorder="1" applyAlignment="1">
      <alignment horizontal="center" vertical="center" wrapText="1"/>
    </xf>
    <xf numFmtId="166" fontId="11" fillId="0" borderId="1" xfId="0" applyNumberFormat="1" applyFont="1" applyFill="1" applyBorder="1" applyAlignment="1">
      <alignment vertical="center"/>
    </xf>
    <xf numFmtId="169" fontId="11" fillId="0" borderId="1" xfId="0" applyNumberFormat="1" applyFont="1" applyFill="1" applyBorder="1" applyAlignment="1">
      <alignment vertical="center"/>
    </xf>
  </cellXfs>
  <cellStyles count="61">
    <cellStyle name="20% - Accent1 2" xfId="15"/>
    <cellStyle name="20% - Accent2 2" xfId="16"/>
    <cellStyle name="20% - Accent3 2" xfId="17"/>
    <cellStyle name="20% - Accent4 2" xfId="18"/>
    <cellStyle name="20% - Accent5 2" xfId="19"/>
    <cellStyle name="20% - Accent6 2" xfId="20"/>
    <cellStyle name="40% - Accent1 2" xfId="21"/>
    <cellStyle name="40% - Accent2 2" xfId="22"/>
    <cellStyle name="40% - Accent3 2" xfId="23"/>
    <cellStyle name="40% - Accent4 2" xfId="24"/>
    <cellStyle name="40% - Accent5 2" xfId="25"/>
    <cellStyle name="40% - Accent6 2" xfId="26"/>
    <cellStyle name="60% - Accent1 2" xfId="27"/>
    <cellStyle name="60% - Accent2 2" xfId="28"/>
    <cellStyle name="60% - Accent3 2" xfId="29"/>
    <cellStyle name="60% - Accent4 2" xfId="30"/>
    <cellStyle name="60% - Accent5 2" xfId="31"/>
    <cellStyle name="60% - Accent6 2" xfId="32"/>
    <cellStyle name="Accent1 2" xfId="33"/>
    <cellStyle name="Accent2 2" xfId="34"/>
    <cellStyle name="Accent3 2" xfId="35"/>
    <cellStyle name="Accent4 2" xfId="36"/>
    <cellStyle name="Accent5 2" xfId="37"/>
    <cellStyle name="Accent6 2" xfId="38"/>
    <cellStyle name="Bad 2" xfId="39"/>
    <cellStyle name="Calculation 2" xfId="40"/>
    <cellStyle name="Check Cell 2" xfId="41"/>
    <cellStyle name="Comma" xfId="58" builtinId="3"/>
    <cellStyle name="Explanatory Text 2" xfId="42"/>
    <cellStyle name="Good 2" xfId="43"/>
    <cellStyle name="Heading 1 2" xfId="44"/>
    <cellStyle name="Heading 2 2" xfId="45"/>
    <cellStyle name="Heading 3 2" xfId="46"/>
    <cellStyle name="Heading 4 2" xfId="47"/>
    <cellStyle name="Input 2" xfId="48"/>
    <cellStyle name="Linked Cell 2" xfId="49"/>
    <cellStyle name="Neutral 2" xfId="50"/>
    <cellStyle name="Normal" xfId="0" builtinId="0"/>
    <cellStyle name="Normal 2" xfId="2"/>
    <cellStyle name="Normal 2 2" xfId="4"/>
    <cellStyle name="Normal 2 3" xfId="5"/>
    <cellStyle name="Normal 2 4" xfId="51"/>
    <cellStyle name="Normal 3" xfId="3"/>
    <cellStyle name="Normal 3 2" xfId="1"/>
    <cellStyle name="Normal 3 3" xfId="6"/>
    <cellStyle name="Normal 3 4" xfId="7"/>
    <cellStyle name="Normal 3 5" xfId="8"/>
    <cellStyle name="Normal 3 6" xfId="12"/>
    <cellStyle name="Normal 3 6 2" xfId="13"/>
    <cellStyle name="Normal 3 6 2 2" xfId="14"/>
    <cellStyle name="Normal 3 7" xfId="52"/>
    <cellStyle name="Normal 4 2" xfId="9"/>
    <cellStyle name="Normal 4 3" xfId="10"/>
    <cellStyle name="Normal 5 2" xfId="11"/>
    <cellStyle name="Normal_Sheet1" xfId="59"/>
    <cellStyle name="Normal_Sheet1_1" xfId="60"/>
    <cellStyle name="Note 2" xfId="53"/>
    <cellStyle name="Output 2" xfId="54"/>
    <cellStyle name="Title 2" xfId="55"/>
    <cellStyle name="Total 2" xfId="56"/>
    <cellStyle name="Warning Text 2"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workbookViewId="0">
      <pane ySplit="5" topLeftCell="A6" activePane="bottomLeft" state="frozen"/>
      <selection pane="bottomLeft" activeCell="L9" sqref="L9"/>
    </sheetView>
  </sheetViews>
  <sheetFormatPr defaultColWidth="9" defaultRowHeight="15.75" x14ac:dyDescent="0.25"/>
  <cols>
    <col min="1" max="1" width="4" style="1" customWidth="1"/>
    <col min="2" max="2" width="22.125" style="1" customWidth="1"/>
    <col min="3" max="3" width="11.875" style="1" customWidth="1"/>
    <col min="4" max="4" width="12.75" style="1" customWidth="1"/>
    <col min="5" max="5" width="14.5" style="1" customWidth="1"/>
    <col min="6" max="6" width="13.625" style="1" customWidth="1"/>
    <col min="7" max="7" width="16.75" style="1" customWidth="1"/>
    <col min="8" max="8" width="20.625" style="1" customWidth="1"/>
    <col min="9" max="9" width="10.25" style="1" customWidth="1"/>
    <col min="10" max="16384" width="9" style="1"/>
  </cols>
  <sheetData>
    <row r="1" spans="1:9" ht="48" customHeight="1" x14ac:dyDescent="0.25">
      <c r="A1" s="12" t="s">
        <v>46</v>
      </c>
      <c r="B1" s="12"/>
      <c r="C1" s="12"/>
      <c r="D1" s="12"/>
      <c r="E1" s="12"/>
      <c r="F1" s="12"/>
      <c r="G1" s="12"/>
      <c r="H1" s="12"/>
      <c r="I1" s="12"/>
    </row>
    <row r="2" spans="1:9" ht="24" customHeight="1" x14ac:dyDescent="0.25">
      <c r="A2" s="13" t="s">
        <v>49</v>
      </c>
      <c r="B2" s="13"/>
      <c r="C2" s="13"/>
      <c r="D2" s="13"/>
      <c r="E2" s="13"/>
      <c r="F2" s="13"/>
      <c r="G2" s="13"/>
      <c r="H2" s="13"/>
      <c r="I2" s="13"/>
    </row>
    <row r="3" spans="1:9" ht="13.5" customHeight="1" x14ac:dyDescent="0.25">
      <c r="A3" s="4"/>
      <c r="B3" s="11"/>
      <c r="C3" s="11"/>
      <c r="D3" s="11"/>
      <c r="E3" s="11"/>
      <c r="F3" s="11"/>
      <c r="G3" s="11"/>
      <c r="H3" s="11"/>
      <c r="I3" s="2"/>
    </row>
    <row r="4" spans="1:9" s="5" customFormat="1" ht="52.5" customHeight="1" x14ac:dyDescent="0.25">
      <c r="A4" s="14" t="s">
        <v>0</v>
      </c>
      <c r="B4" s="15" t="s">
        <v>39</v>
      </c>
      <c r="C4" s="15" t="s">
        <v>32</v>
      </c>
      <c r="D4" s="15"/>
      <c r="E4" s="15"/>
      <c r="F4" s="15"/>
      <c r="G4" s="16" t="s">
        <v>40</v>
      </c>
      <c r="H4" s="17"/>
      <c r="I4" s="18" t="s">
        <v>3</v>
      </c>
    </row>
    <row r="5" spans="1:9" s="5" customFormat="1" ht="51" customHeight="1" x14ac:dyDescent="0.25">
      <c r="A5" s="14"/>
      <c r="B5" s="14"/>
      <c r="C5" s="19" t="s">
        <v>33</v>
      </c>
      <c r="D5" s="19" t="s">
        <v>34</v>
      </c>
      <c r="E5" s="19" t="s">
        <v>35</v>
      </c>
      <c r="F5" s="19" t="s">
        <v>36</v>
      </c>
      <c r="G5" s="19" t="s">
        <v>41</v>
      </c>
      <c r="H5" s="19" t="s">
        <v>42</v>
      </c>
      <c r="I5" s="20"/>
    </row>
    <row r="6" spans="1:9" s="6" customFormat="1" ht="18" customHeight="1" x14ac:dyDescent="0.25">
      <c r="A6" s="21" t="s">
        <v>1</v>
      </c>
      <c r="B6" s="22" t="s">
        <v>45</v>
      </c>
      <c r="C6" s="23">
        <f>SUM(C7:C35)</f>
        <v>525240</v>
      </c>
      <c r="D6" s="23">
        <f>SUM(D7:D35)</f>
        <v>262620</v>
      </c>
      <c r="E6" s="23">
        <f>SUM(E7:E35)</f>
        <v>19700</v>
      </c>
      <c r="F6" s="23">
        <f>SUM(F7:F35)</f>
        <v>807560</v>
      </c>
      <c r="G6" s="24">
        <f t="shared" ref="G6" si="0">SUM(G7:G35)</f>
        <v>328.5</v>
      </c>
      <c r="H6" s="23">
        <f>SUM(H7:H35)</f>
        <v>84</v>
      </c>
      <c r="I6" s="23"/>
    </row>
    <row r="7" spans="1:9" s="3" customFormat="1" ht="18" customHeight="1" x14ac:dyDescent="0.25">
      <c r="A7" s="25">
        <v>1</v>
      </c>
      <c r="B7" s="26" t="s">
        <v>4</v>
      </c>
      <c r="C7" s="27">
        <v>47250</v>
      </c>
      <c r="D7" s="27">
        <v>23625</v>
      </c>
      <c r="E7" s="27">
        <v>2000</v>
      </c>
      <c r="F7" s="28">
        <f t="shared" ref="F7:F29" si="1">SUM(C7:E7)</f>
        <v>72875</v>
      </c>
      <c r="G7" s="29">
        <v>24</v>
      </c>
      <c r="H7" s="30">
        <v>14</v>
      </c>
      <c r="I7" s="31"/>
    </row>
    <row r="8" spans="1:9" s="3" customFormat="1" ht="18" customHeight="1" x14ac:dyDescent="0.25">
      <c r="A8" s="25">
        <v>2</v>
      </c>
      <c r="B8" s="26" t="s">
        <v>5</v>
      </c>
      <c r="C8" s="27">
        <v>82847.5</v>
      </c>
      <c r="D8" s="27">
        <v>41423.75</v>
      </c>
      <c r="E8" s="27">
        <v>1000</v>
      </c>
      <c r="F8" s="28">
        <f t="shared" si="1"/>
        <v>125271.25</v>
      </c>
      <c r="G8" s="29"/>
      <c r="H8" s="30">
        <v>70</v>
      </c>
      <c r="I8" s="32"/>
    </row>
    <row r="9" spans="1:9" s="3" customFormat="1" ht="18" customHeight="1" x14ac:dyDescent="0.25">
      <c r="A9" s="25">
        <v>3</v>
      </c>
      <c r="B9" s="26" t="s">
        <v>6</v>
      </c>
      <c r="C9" s="27">
        <v>16245</v>
      </c>
      <c r="D9" s="27">
        <v>8122.5</v>
      </c>
      <c r="E9" s="27"/>
      <c r="F9" s="28">
        <f t="shared" si="1"/>
        <v>24367.5</v>
      </c>
      <c r="G9" s="29">
        <v>12.2</v>
      </c>
      <c r="H9" s="33"/>
      <c r="I9" s="32"/>
    </row>
    <row r="10" spans="1:9" s="3" customFormat="1" ht="18" customHeight="1" x14ac:dyDescent="0.25">
      <c r="A10" s="25">
        <v>4</v>
      </c>
      <c r="B10" s="26" t="s">
        <v>7</v>
      </c>
      <c r="C10" s="27">
        <v>8205</v>
      </c>
      <c r="D10" s="27">
        <v>4102.5</v>
      </c>
      <c r="E10" s="27">
        <v>5000</v>
      </c>
      <c r="F10" s="28">
        <f t="shared" si="1"/>
        <v>17307.5</v>
      </c>
      <c r="G10" s="29">
        <v>8.6</v>
      </c>
      <c r="H10" s="33"/>
      <c r="I10" s="32"/>
    </row>
    <row r="11" spans="1:9" s="3" customFormat="1" ht="18" customHeight="1" x14ac:dyDescent="0.25">
      <c r="A11" s="25">
        <v>5</v>
      </c>
      <c r="B11" s="34" t="s">
        <v>8</v>
      </c>
      <c r="C11" s="27">
        <v>19625</v>
      </c>
      <c r="D11" s="27">
        <v>9812.5</v>
      </c>
      <c r="E11" s="27">
        <v>1000</v>
      </c>
      <c r="F11" s="28">
        <f t="shared" si="1"/>
        <v>30437.5</v>
      </c>
      <c r="G11" s="29">
        <v>15.2</v>
      </c>
      <c r="H11" s="33"/>
      <c r="I11" s="32"/>
    </row>
    <row r="12" spans="1:9" s="3" customFormat="1" ht="18" customHeight="1" x14ac:dyDescent="0.25">
      <c r="A12" s="25">
        <v>6</v>
      </c>
      <c r="B12" s="34" t="s">
        <v>9</v>
      </c>
      <c r="C12" s="27">
        <v>19690</v>
      </c>
      <c r="D12" s="27">
        <v>9845</v>
      </c>
      <c r="E12" s="27">
        <v>600</v>
      </c>
      <c r="F12" s="28">
        <f t="shared" si="1"/>
        <v>30135</v>
      </c>
      <c r="G12" s="29">
        <v>15.1</v>
      </c>
      <c r="H12" s="33"/>
      <c r="I12" s="32"/>
    </row>
    <row r="13" spans="1:9" s="3" customFormat="1" ht="18" customHeight="1" x14ac:dyDescent="0.25">
      <c r="A13" s="25">
        <v>7</v>
      </c>
      <c r="B13" s="26" t="s">
        <v>10</v>
      </c>
      <c r="C13" s="27">
        <v>2110</v>
      </c>
      <c r="D13" s="27">
        <v>1055</v>
      </c>
      <c r="E13" s="27"/>
      <c r="F13" s="28">
        <f t="shared" si="1"/>
        <v>3165</v>
      </c>
      <c r="G13" s="29">
        <v>1.6</v>
      </c>
      <c r="H13" s="33"/>
      <c r="I13" s="32"/>
    </row>
    <row r="14" spans="1:9" s="3" customFormat="1" ht="18" customHeight="1" x14ac:dyDescent="0.25">
      <c r="A14" s="25">
        <v>8</v>
      </c>
      <c r="B14" s="26" t="s">
        <v>11</v>
      </c>
      <c r="C14" s="27">
        <v>2455</v>
      </c>
      <c r="D14" s="27">
        <v>1227.5</v>
      </c>
      <c r="E14" s="27"/>
      <c r="F14" s="28">
        <f t="shared" si="1"/>
        <v>3682.5</v>
      </c>
      <c r="G14" s="29">
        <v>1.8</v>
      </c>
      <c r="H14" s="33"/>
      <c r="I14" s="32"/>
    </row>
    <row r="15" spans="1:9" s="3" customFormat="1" ht="18" customHeight="1" x14ac:dyDescent="0.25">
      <c r="A15" s="25">
        <v>9</v>
      </c>
      <c r="B15" s="26" t="s">
        <v>12</v>
      </c>
      <c r="C15" s="27">
        <v>6695</v>
      </c>
      <c r="D15" s="27">
        <v>3347.5</v>
      </c>
      <c r="E15" s="27"/>
      <c r="F15" s="28">
        <f t="shared" si="1"/>
        <v>10042.5</v>
      </c>
      <c r="G15" s="29">
        <v>5</v>
      </c>
      <c r="H15" s="33"/>
      <c r="I15" s="32"/>
    </row>
    <row r="16" spans="1:9" s="3" customFormat="1" ht="18" customHeight="1" x14ac:dyDescent="0.25">
      <c r="A16" s="25">
        <v>10</v>
      </c>
      <c r="B16" s="26" t="s">
        <v>8</v>
      </c>
      <c r="C16" s="27">
        <v>5000</v>
      </c>
      <c r="D16" s="27">
        <v>2500</v>
      </c>
      <c r="E16" s="27"/>
      <c r="F16" s="28">
        <f t="shared" si="1"/>
        <v>7500</v>
      </c>
      <c r="G16" s="29">
        <v>3.7</v>
      </c>
      <c r="H16" s="33"/>
      <c r="I16" s="32"/>
    </row>
    <row r="17" spans="1:9" s="3" customFormat="1" ht="18" customHeight="1" x14ac:dyDescent="0.25">
      <c r="A17" s="25">
        <v>11</v>
      </c>
      <c r="B17" s="26" t="s">
        <v>13</v>
      </c>
      <c r="C17" s="27">
        <v>25000</v>
      </c>
      <c r="D17" s="27">
        <v>12500</v>
      </c>
      <c r="E17" s="27">
        <v>3600</v>
      </c>
      <c r="F17" s="28">
        <f t="shared" si="1"/>
        <v>41100</v>
      </c>
      <c r="G17" s="29">
        <v>20.5</v>
      </c>
      <c r="H17" s="33"/>
      <c r="I17" s="32"/>
    </row>
    <row r="18" spans="1:9" s="3" customFormat="1" ht="18" customHeight="1" x14ac:dyDescent="0.25">
      <c r="A18" s="25">
        <v>12</v>
      </c>
      <c r="B18" s="7" t="s">
        <v>14</v>
      </c>
      <c r="C18" s="27">
        <v>9250</v>
      </c>
      <c r="D18" s="27">
        <v>4625</v>
      </c>
      <c r="E18" s="27"/>
      <c r="F18" s="28">
        <f t="shared" si="1"/>
        <v>13875</v>
      </c>
      <c r="G18" s="29">
        <v>6.8</v>
      </c>
      <c r="H18" s="33"/>
      <c r="I18" s="32"/>
    </row>
    <row r="19" spans="1:9" s="3" customFormat="1" ht="18" customHeight="1" x14ac:dyDescent="0.25">
      <c r="A19" s="25">
        <v>13</v>
      </c>
      <c r="B19" s="7" t="s">
        <v>15</v>
      </c>
      <c r="C19" s="27">
        <v>7450</v>
      </c>
      <c r="D19" s="27">
        <v>3725</v>
      </c>
      <c r="E19" s="27"/>
      <c r="F19" s="28">
        <f t="shared" si="1"/>
        <v>11175</v>
      </c>
      <c r="G19" s="29">
        <v>5.5</v>
      </c>
      <c r="H19" s="33"/>
      <c r="I19" s="32"/>
    </row>
    <row r="20" spans="1:9" s="3" customFormat="1" ht="18" customHeight="1" x14ac:dyDescent="0.25">
      <c r="A20" s="25">
        <v>14</v>
      </c>
      <c r="B20" s="7" t="s">
        <v>16</v>
      </c>
      <c r="C20" s="27">
        <v>5850</v>
      </c>
      <c r="D20" s="27">
        <v>2925</v>
      </c>
      <c r="E20" s="27">
        <v>400</v>
      </c>
      <c r="F20" s="28">
        <f t="shared" si="1"/>
        <v>9175</v>
      </c>
      <c r="G20" s="29">
        <v>4.5</v>
      </c>
      <c r="H20" s="33"/>
      <c r="I20" s="35"/>
    </row>
    <row r="21" spans="1:9" s="3" customFormat="1" ht="18" customHeight="1" x14ac:dyDescent="0.25">
      <c r="A21" s="25">
        <v>15</v>
      </c>
      <c r="B21" s="7" t="s">
        <v>17</v>
      </c>
      <c r="C21" s="27">
        <v>24550</v>
      </c>
      <c r="D21" s="27">
        <v>12275</v>
      </c>
      <c r="E21" s="27">
        <v>400</v>
      </c>
      <c r="F21" s="28">
        <f t="shared" si="1"/>
        <v>37225</v>
      </c>
      <c r="G21" s="29">
        <v>19</v>
      </c>
      <c r="H21" s="33"/>
      <c r="I21" s="35"/>
    </row>
    <row r="22" spans="1:9" s="3" customFormat="1" ht="18" customHeight="1" x14ac:dyDescent="0.25">
      <c r="A22" s="25">
        <v>16</v>
      </c>
      <c r="B22" s="7" t="s">
        <v>24</v>
      </c>
      <c r="C22" s="27">
        <v>12930</v>
      </c>
      <c r="D22" s="27">
        <v>6465</v>
      </c>
      <c r="E22" s="27">
        <v>800</v>
      </c>
      <c r="F22" s="28">
        <f t="shared" si="1"/>
        <v>20195</v>
      </c>
      <c r="G22" s="29">
        <v>10.1</v>
      </c>
      <c r="H22" s="33"/>
      <c r="I22" s="32"/>
    </row>
    <row r="23" spans="1:9" s="3" customFormat="1" ht="18" customHeight="1" x14ac:dyDescent="0.25">
      <c r="A23" s="25">
        <v>17</v>
      </c>
      <c r="B23" s="7" t="s">
        <v>25</v>
      </c>
      <c r="C23" s="27">
        <v>2295</v>
      </c>
      <c r="D23" s="27">
        <v>1147.5</v>
      </c>
      <c r="E23" s="27">
        <v>200</v>
      </c>
      <c r="F23" s="28">
        <f t="shared" si="1"/>
        <v>3642.5</v>
      </c>
      <c r="G23" s="29">
        <v>1.8</v>
      </c>
      <c r="H23" s="33"/>
      <c r="I23" s="32"/>
    </row>
    <row r="24" spans="1:9" s="3" customFormat="1" ht="18" customHeight="1" x14ac:dyDescent="0.25">
      <c r="A24" s="25">
        <v>18</v>
      </c>
      <c r="B24" s="7" t="s">
        <v>26</v>
      </c>
      <c r="C24" s="27">
        <v>13255</v>
      </c>
      <c r="D24" s="27">
        <v>6627.5</v>
      </c>
      <c r="E24" s="27">
        <v>1000</v>
      </c>
      <c r="F24" s="28">
        <f t="shared" si="1"/>
        <v>20882.5</v>
      </c>
      <c r="G24" s="29">
        <v>10.4</v>
      </c>
      <c r="H24" s="33"/>
      <c r="I24" s="32"/>
    </row>
    <row r="25" spans="1:9" s="3" customFormat="1" ht="18" customHeight="1" x14ac:dyDescent="0.25">
      <c r="A25" s="25">
        <v>19</v>
      </c>
      <c r="B25" s="36" t="s">
        <v>27</v>
      </c>
      <c r="C25" s="27">
        <v>12587.5</v>
      </c>
      <c r="D25" s="27">
        <v>6293.75</v>
      </c>
      <c r="E25" s="27">
        <v>500</v>
      </c>
      <c r="F25" s="28">
        <f t="shared" si="1"/>
        <v>19381.25</v>
      </c>
      <c r="G25" s="29">
        <v>9.6999999999999993</v>
      </c>
      <c r="H25" s="33"/>
      <c r="I25" s="32"/>
    </row>
    <row r="26" spans="1:9" s="3" customFormat="1" ht="18" customHeight="1" x14ac:dyDescent="0.25">
      <c r="A26" s="25">
        <v>20</v>
      </c>
      <c r="B26" s="36" t="s">
        <v>28</v>
      </c>
      <c r="C26" s="27">
        <v>8025</v>
      </c>
      <c r="D26" s="27">
        <v>4012.5</v>
      </c>
      <c r="E26" s="27">
        <v>1000</v>
      </c>
      <c r="F26" s="28">
        <f t="shared" si="1"/>
        <v>13037.5</v>
      </c>
      <c r="G26" s="29">
        <v>6.5</v>
      </c>
      <c r="H26" s="33"/>
      <c r="I26" s="32"/>
    </row>
    <row r="27" spans="1:9" s="3" customFormat="1" ht="18" customHeight="1" x14ac:dyDescent="0.25">
      <c r="A27" s="25">
        <v>21</v>
      </c>
      <c r="B27" s="26" t="s">
        <v>29</v>
      </c>
      <c r="C27" s="27">
        <v>46312.5</v>
      </c>
      <c r="D27" s="27">
        <v>23156.25</v>
      </c>
      <c r="E27" s="27">
        <v>500</v>
      </c>
      <c r="F27" s="28">
        <f t="shared" si="1"/>
        <v>69968.75</v>
      </c>
      <c r="G27" s="29">
        <v>35</v>
      </c>
      <c r="H27" s="33"/>
      <c r="I27" s="32"/>
    </row>
    <row r="28" spans="1:9" s="3" customFormat="1" ht="18" customHeight="1" x14ac:dyDescent="0.25">
      <c r="A28" s="25">
        <v>22</v>
      </c>
      <c r="B28" s="26" t="s">
        <v>30</v>
      </c>
      <c r="C28" s="27">
        <v>41925</v>
      </c>
      <c r="D28" s="27">
        <v>20962.5</v>
      </c>
      <c r="E28" s="27">
        <v>500</v>
      </c>
      <c r="F28" s="28">
        <f t="shared" si="1"/>
        <v>63387.5</v>
      </c>
      <c r="G28" s="29">
        <v>31.7</v>
      </c>
      <c r="H28" s="33"/>
      <c r="I28" s="32"/>
    </row>
    <row r="29" spans="1:9" s="3" customFormat="1" ht="18" customHeight="1" x14ac:dyDescent="0.25">
      <c r="A29" s="25">
        <v>23</v>
      </c>
      <c r="B29" s="26" t="s">
        <v>31</v>
      </c>
      <c r="C29" s="27">
        <v>11625</v>
      </c>
      <c r="D29" s="27">
        <v>5812.5</v>
      </c>
      <c r="E29" s="27">
        <v>100</v>
      </c>
      <c r="F29" s="28">
        <f t="shared" si="1"/>
        <v>17537.5</v>
      </c>
      <c r="G29" s="29">
        <v>8.8000000000000007</v>
      </c>
      <c r="H29" s="33"/>
      <c r="I29" s="32"/>
    </row>
    <row r="30" spans="1:9" s="3" customFormat="1" ht="18" customHeight="1" x14ac:dyDescent="0.25">
      <c r="A30" s="25">
        <v>24</v>
      </c>
      <c r="B30" s="26" t="s">
        <v>18</v>
      </c>
      <c r="C30" s="27">
        <v>900</v>
      </c>
      <c r="D30" s="27">
        <v>450</v>
      </c>
      <c r="E30" s="27">
        <v>100</v>
      </c>
      <c r="F30" s="28">
        <f t="shared" ref="F30:F35" si="2">SUM(C30:E30)</f>
        <v>1450</v>
      </c>
      <c r="G30" s="29">
        <v>0.7</v>
      </c>
      <c r="H30" s="33"/>
      <c r="I30" s="32"/>
    </row>
    <row r="31" spans="1:9" s="3" customFormat="1" ht="18" customHeight="1" x14ac:dyDescent="0.25">
      <c r="A31" s="25">
        <v>25</v>
      </c>
      <c r="B31" s="26" t="s">
        <v>19</v>
      </c>
      <c r="C31" s="27">
        <v>20225</v>
      </c>
      <c r="D31" s="27">
        <v>10112.5</v>
      </c>
      <c r="E31" s="27">
        <v>300</v>
      </c>
      <c r="F31" s="28">
        <f t="shared" si="2"/>
        <v>30637.5</v>
      </c>
      <c r="G31" s="29">
        <v>15.3</v>
      </c>
      <c r="H31" s="33"/>
      <c r="I31" s="32"/>
    </row>
    <row r="32" spans="1:9" s="3" customFormat="1" ht="18" customHeight="1" x14ac:dyDescent="0.25">
      <c r="A32" s="25">
        <v>26</v>
      </c>
      <c r="B32" s="26" t="s">
        <v>20</v>
      </c>
      <c r="C32" s="27">
        <v>19300</v>
      </c>
      <c r="D32" s="27">
        <v>9650</v>
      </c>
      <c r="E32" s="27">
        <v>100</v>
      </c>
      <c r="F32" s="28">
        <f t="shared" si="2"/>
        <v>29050</v>
      </c>
      <c r="G32" s="29">
        <v>14.5</v>
      </c>
      <c r="H32" s="33"/>
      <c r="I32" s="32"/>
    </row>
    <row r="33" spans="1:9" s="3" customFormat="1" ht="18" customHeight="1" x14ac:dyDescent="0.25">
      <c r="A33" s="25">
        <v>27</v>
      </c>
      <c r="B33" s="26" t="s">
        <v>21</v>
      </c>
      <c r="C33" s="27">
        <v>17225</v>
      </c>
      <c r="D33" s="27">
        <v>8612.5</v>
      </c>
      <c r="E33" s="27">
        <v>100</v>
      </c>
      <c r="F33" s="28">
        <f t="shared" si="2"/>
        <v>25937.5</v>
      </c>
      <c r="G33" s="29">
        <v>13</v>
      </c>
      <c r="H33" s="33"/>
      <c r="I33" s="32"/>
    </row>
    <row r="34" spans="1:9" s="3" customFormat="1" ht="18" customHeight="1" x14ac:dyDescent="0.25">
      <c r="A34" s="25">
        <v>28</v>
      </c>
      <c r="B34" s="26" t="s">
        <v>22</v>
      </c>
      <c r="C34" s="27">
        <v>23837.5</v>
      </c>
      <c r="D34" s="27">
        <v>11918.75</v>
      </c>
      <c r="E34" s="27">
        <v>300</v>
      </c>
      <c r="F34" s="28">
        <f t="shared" si="2"/>
        <v>36056.25</v>
      </c>
      <c r="G34" s="29">
        <v>18</v>
      </c>
      <c r="H34" s="33"/>
      <c r="I34" s="32"/>
    </row>
    <row r="35" spans="1:9" s="3" customFormat="1" ht="18" customHeight="1" x14ac:dyDescent="0.25">
      <c r="A35" s="25">
        <v>29</v>
      </c>
      <c r="B35" s="26" t="s">
        <v>23</v>
      </c>
      <c r="C35" s="27">
        <v>12575</v>
      </c>
      <c r="D35" s="27">
        <v>6287.5</v>
      </c>
      <c r="E35" s="27">
        <v>200</v>
      </c>
      <c r="F35" s="28">
        <f t="shared" si="2"/>
        <v>19062.5</v>
      </c>
      <c r="G35" s="29">
        <v>9.5</v>
      </c>
      <c r="H35" s="33"/>
      <c r="I35" s="32"/>
    </row>
    <row r="36" spans="1:9" s="3" customFormat="1" ht="24.75" customHeight="1" x14ac:dyDescent="0.25">
      <c r="A36" s="23" t="s">
        <v>2</v>
      </c>
      <c r="B36" s="37" t="s">
        <v>48</v>
      </c>
      <c r="C36" s="28">
        <v>112462.5</v>
      </c>
      <c r="D36" s="28"/>
      <c r="E36" s="28">
        <v>0</v>
      </c>
      <c r="F36" s="28">
        <f>SUM(C36:E36)</f>
        <v>112462.5</v>
      </c>
      <c r="G36" s="38"/>
      <c r="H36" s="27">
        <v>62</v>
      </c>
      <c r="I36" s="32"/>
    </row>
    <row r="37" spans="1:9" ht="18" customHeight="1" x14ac:dyDescent="0.25">
      <c r="A37" s="39" t="s">
        <v>47</v>
      </c>
      <c r="B37" s="40"/>
      <c r="C37" s="41">
        <f t="shared" ref="C37:H37" si="3">C6+C36</f>
        <v>637702.5</v>
      </c>
      <c r="D37" s="41">
        <f t="shared" si="3"/>
        <v>262620</v>
      </c>
      <c r="E37" s="41">
        <f t="shared" si="3"/>
        <v>19700</v>
      </c>
      <c r="F37" s="41">
        <f t="shared" si="3"/>
        <v>920022.5</v>
      </c>
      <c r="G37" s="42">
        <f t="shared" si="3"/>
        <v>328.5</v>
      </c>
      <c r="H37" s="41">
        <f t="shared" si="3"/>
        <v>146</v>
      </c>
      <c r="I37" s="41"/>
    </row>
    <row r="38" spans="1:9" ht="13.5" customHeight="1" x14ac:dyDescent="0.25"/>
    <row r="39" spans="1:9" x14ac:dyDescent="0.25">
      <c r="A39" s="1" t="s">
        <v>37</v>
      </c>
    </row>
    <row r="40" spans="1:9" x14ac:dyDescent="0.25">
      <c r="A40" s="9" t="s">
        <v>38</v>
      </c>
      <c r="B40" s="1" t="s">
        <v>43</v>
      </c>
      <c r="H40" s="8"/>
    </row>
    <row r="41" spans="1:9" x14ac:dyDescent="0.25">
      <c r="A41" s="9" t="s">
        <v>38</v>
      </c>
      <c r="B41" s="1" t="s">
        <v>44</v>
      </c>
      <c r="G41" s="10"/>
    </row>
    <row r="42" spans="1:9" x14ac:dyDescent="0.25">
      <c r="A42" s="9"/>
    </row>
  </sheetData>
  <mergeCells count="8">
    <mergeCell ref="A1:I1"/>
    <mergeCell ref="A2:I2"/>
    <mergeCell ref="A37:B37"/>
    <mergeCell ref="I4:I5"/>
    <mergeCell ref="A4:A5"/>
    <mergeCell ref="B4:B5"/>
    <mergeCell ref="C4:F4"/>
    <mergeCell ref="G4:H4"/>
  </mergeCells>
  <pageMargins left="0.7" right="0.4" top="0.5" bottom="0.39" header="0.3" footer="0.28999999999999998"/>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Phụ lục 05.11.2025</vt:lpstr>
    </vt:vector>
  </TitlesOfParts>
  <Company>Tien Ich May Tinh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 TIMT</dc:creator>
  <cp:lastModifiedBy>Windows User</cp:lastModifiedBy>
  <cp:lastPrinted>2025-11-05T08:03:00Z</cp:lastPrinted>
  <dcterms:created xsi:type="dcterms:W3CDTF">2018-03-14T02:17:06Z</dcterms:created>
  <dcterms:modified xsi:type="dcterms:W3CDTF">2025-11-05T08:03:40Z</dcterms:modified>
</cp:coreProperties>
</file>